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9035" windowHeight="8610"/>
  </bookViews>
  <sheets>
    <sheet name="Air Cooled Nom Power and Cap" sheetId="1" r:id="rId1"/>
  </sheets>
  <calcPr calcId="145621"/>
</workbook>
</file>

<file path=xl/calcChain.xml><?xml version="1.0" encoding="utf-8"?>
<calcChain xmlns="http://schemas.openxmlformats.org/spreadsheetml/2006/main">
  <c r="H66" i="1" l="1"/>
  <c r="E66" i="1"/>
  <c r="D66" i="1"/>
  <c r="H65" i="1"/>
  <c r="E65" i="1"/>
  <c r="D65" i="1"/>
  <c r="H64" i="1"/>
  <c r="E64" i="1"/>
  <c r="D64" i="1"/>
  <c r="H63" i="1"/>
  <c r="E63" i="1"/>
  <c r="D63" i="1"/>
  <c r="H72" i="1" l="1"/>
  <c r="H71" i="1"/>
  <c r="H70" i="1"/>
  <c r="H69" i="1"/>
  <c r="H46" i="1"/>
  <c r="H45" i="1"/>
  <c r="H44" i="1"/>
  <c r="H43" i="1"/>
  <c r="H42" i="1"/>
  <c r="H41" i="1"/>
  <c r="H40" i="1"/>
  <c r="H39" i="1"/>
  <c r="H38" i="1"/>
  <c r="H37" i="1"/>
  <c r="H36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E72" i="1"/>
  <c r="D72" i="1"/>
  <c r="E71" i="1"/>
  <c r="D71" i="1"/>
  <c r="E70" i="1"/>
  <c r="D70" i="1"/>
  <c r="E69" i="1"/>
  <c r="D69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D33" i="1" l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H33" i="1" l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<sst xmlns="http://schemas.openxmlformats.org/spreadsheetml/2006/main" count="75" uniqueCount="52">
  <si>
    <t>PURY-P72</t>
  </si>
  <si>
    <t>MODEL</t>
  </si>
  <si>
    <t>NOM COOL POWER INPUT (KW)</t>
  </si>
  <si>
    <t>NOM HEAT POWER INPUT (KW)</t>
  </si>
  <si>
    <t>PURY-P96</t>
  </si>
  <si>
    <t>PURY-P120</t>
  </si>
  <si>
    <t>PURY-P144</t>
  </si>
  <si>
    <t>PURY-P168</t>
  </si>
  <si>
    <t>PURY-P192</t>
  </si>
  <si>
    <t>PURY-P216</t>
  </si>
  <si>
    <t>PURY-P240</t>
  </si>
  <si>
    <t>PURY-P264</t>
  </si>
  <si>
    <t>PURY-P288</t>
  </si>
  <si>
    <t>PURY-P312</t>
  </si>
  <si>
    <t>PURY-P336</t>
  </si>
  <si>
    <t>PUHY-P72</t>
  </si>
  <si>
    <t>PUHY-P96</t>
  </si>
  <si>
    <t>PUHY-P120</t>
  </si>
  <si>
    <t>PUHY-P144</t>
  </si>
  <si>
    <t>PUHY-P168</t>
  </si>
  <si>
    <t>PUHY-P192</t>
  </si>
  <si>
    <t>PUHY-P216</t>
  </si>
  <si>
    <t>PUHY-P240</t>
  </si>
  <si>
    <t>PUHY-P264</t>
  </si>
  <si>
    <t>PUHY-P288</t>
  </si>
  <si>
    <t>PUHY-P312</t>
  </si>
  <si>
    <t>PUHY-P336</t>
  </si>
  <si>
    <t>PUHY-P360</t>
  </si>
  <si>
    <t>NOM COOL CAP (KBTU's/HR)</t>
  </si>
  <si>
    <t>NOM HEAT CAP (KBTU's/HR)</t>
  </si>
  <si>
    <t>NOM COOL EIR</t>
  </si>
  <si>
    <t>NOM HEAT COP</t>
  </si>
  <si>
    <t>NOM COOL EER</t>
  </si>
  <si>
    <t>PURY-P144 (HI EFF-Twinned)</t>
  </si>
  <si>
    <t>PURY-P168 (HI EFF-Twinned)</t>
  </si>
  <si>
    <t>PUHY-P144 (HI EFF-Twinned)</t>
  </si>
  <si>
    <t>PUHY-P168 (HI EFF-Twinned)</t>
  </si>
  <si>
    <t>Below - K Generation Only</t>
  </si>
  <si>
    <t>PUHY-HP72</t>
  </si>
  <si>
    <t>PUHY-HP96</t>
  </si>
  <si>
    <t>PUHY-HP144</t>
  </si>
  <si>
    <t>PUHY-HP192</t>
  </si>
  <si>
    <t>PUHY-P144 (Hi Eff-Twinned)</t>
  </si>
  <si>
    <t>PURY-P144 (Hi Eff-Twinned)</t>
  </si>
  <si>
    <t>Below - L Generation Only</t>
  </si>
  <si>
    <t>Air Cooled Nominal Capacity &amp; Power</t>
  </si>
  <si>
    <t>Below - Hyper Heat K Generation R2 Only</t>
  </si>
  <si>
    <t>PURY-HP72</t>
  </si>
  <si>
    <t>PURY-HP96</t>
  </si>
  <si>
    <t>PURY-HP144</t>
  </si>
  <si>
    <t>PURY-HP192</t>
  </si>
  <si>
    <t>Below - Hyper Heat J Generation Y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</si>
</sst>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64" fontId="0" fillId="5" borderId="10" xfId="0" applyNumberForma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164" fontId="0" fillId="7" borderId="10" xfId="0" applyNumberFormat="1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164" fontId="0" fillId="7" borderId="11" xfId="0" applyNumberFormat="1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164" fontId="0" fillId="7" borderId="18" xfId="0" applyNumberFormat="1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0" fillId="7" borderId="12" xfId="0" applyNumberFormat="1" applyFill="1" applyBorder="1" applyAlignment="1">
      <alignment horizontal="center" vertical="center"/>
    </xf>
    <xf numFmtId="2" fontId="0" fillId="7" borderId="13" xfId="0" applyNumberFormat="1" applyFill="1" applyBorder="1" applyAlignment="1">
      <alignment horizontal="center" vertical="center"/>
    </xf>
    <xf numFmtId="2" fontId="0" fillId="7" borderId="19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zoomScale="85" zoomScaleNormal="85" workbookViewId="0">
      <selection activeCell="J62" sqref="J62"/>
    </sheetView>
  </sheetViews>
  <sheetFormatPr defaultRowHeight="15" x14ac:dyDescent="0.25"/>
  <cols>
    <col min="1" max="1" width="34.140625" style="1" customWidth="1"/>
    <col min="2" max="2" width="22.5703125" style="1" customWidth="1"/>
    <col min="3" max="3" width="22" style="1" customWidth="1"/>
    <col min="4" max="5" width="20" style="1" customWidth="1"/>
    <col min="6" max="6" width="19.42578125" style="1" customWidth="1"/>
    <col min="7" max="7" width="21" style="1" customWidth="1"/>
    <col min="8" max="8" width="19" style="1" customWidth="1"/>
  </cols>
  <sheetData>
    <row r="1" spans="1:8" ht="24" thickTop="1" x14ac:dyDescent="0.25">
      <c r="A1" s="34" t="s">
        <v>45</v>
      </c>
      <c r="B1" s="35"/>
      <c r="C1" s="35"/>
      <c r="D1" s="35"/>
      <c r="E1" s="35"/>
      <c r="F1" s="35"/>
      <c r="G1" s="35"/>
      <c r="H1" s="36"/>
    </row>
    <row r="2" spans="1:8" ht="9.75" customHeight="1" x14ac:dyDescent="0.25">
      <c r="A2" s="37"/>
      <c r="B2" s="38"/>
      <c r="C2" s="38"/>
      <c r="D2" s="38"/>
      <c r="E2" s="38"/>
      <c r="F2" s="38"/>
      <c r="G2" s="38"/>
      <c r="H2" s="39"/>
    </row>
    <row r="3" spans="1:8" ht="31.5" x14ac:dyDescent="0.25">
      <c r="A3" s="10" t="s">
        <v>1</v>
      </c>
      <c r="B3" s="11" t="s">
        <v>28</v>
      </c>
      <c r="C3" s="11" t="s">
        <v>2</v>
      </c>
      <c r="D3" s="12" t="s">
        <v>32</v>
      </c>
      <c r="E3" s="12" t="s">
        <v>30</v>
      </c>
      <c r="F3" s="13" t="s">
        <v>29</v>
      </c>
      <c r="G3" s="14" t="s">
        <v>3</v>
      </c>
      <c r="H3" s="15" t="s">
        <v>31</v>
      </c>
    </row>
    <row r="4" spans="1:8" ht="18.75" x14ac:dyDescent="0.25">
      <c r="A4" s="31" t="s">
        <v>44</v>
      </c>
      <c r="B4" s="32"/>
      <c r="C4" s="32"/>
      <c r="D4" s="32"/>
      <c r="E4" s="32"/>
      <c r="F4" s="32"/>
      <c r="G4" s="32"/>
      <c r="H4" s="33"/>
    </row>
    <row r="5" spans="1:8" x14ac:dyDescent="0.25">
      <c r="A5" s="4" t="s">
        <v>0</v>
      </c>
      <c r="B5" s="2">
        <v>72</v>
      </c>
      <c r="C5" s="20">
        <v>4.57</v>
      </c>
      <c r="D5" s="25">
        <f>B5/C5</f>
        <v>15.754923413566738</v>
      </c>
      <c r="E5" s="26">
        <f>(C5*3.412)/B5</f>
        <v>0.21656722222222224</v>
      </c>
      <c r="F5" s="4">
        <v>80</v>
      </c>
      <c r="G5" s="2">
        <v>5.63</v>
      </c>
      <c r="H5" s="40">
        <f>F5/(G5*3.412)</f>
        <v>4.1645930463789904</v>
      </c>
    </row>
    <row r="6" spans="1:8" x14ac:dyDescent="0.25">
      <c r="A6" s="4" t="s">
        <v>4</v>
      </c>
      <c r="B6" s="2">
        <v>96</v>
      </c>
      <c r="C6" s="20">
        <v>6.92</v>
      </c>
      <c r="D6" s="25">
        <f t="shared" ref="D6:D33" si="0">B6/C6</f>
        <v>13.872832369942197</v>
      </c>
      <c r="E6" s="26">
        <f t="shared" ref="E6:E33" si="1">(C6*3.412)/B6</f>
        <v>0.24594833333333332</v>
      </c>
      <c r="F6" s="4">
        <v>108</v>
      </c>
      <c r="G6" s="2">
        <v>8.11</v>
      </c>
      <c r="H6" s="40">
        <f t="shared" ref="H6:H33" si="2">F6/(G6*3.412)</f>
        <v>3.9029580085084485</v>
      </c>
    </row>
    <row r="7" spans="1:8" x14ac:dyDescent="0.25">
      <c r="A7" s="4" t="s">
        <v>5</v>
      </c>
      <c r="B7" s="2">
        <v>120</v>
      </c>
      <c r="C7" s="20">
        <v>8.08</v>
      </c>
      <c r="D7" s="25">
        <f t="shared" si="0"/>
        <v>14.851485148514852</v>
      </c>
      <c r="E7" s="26">
        <f t="shared" si="1"/>
        <v>0.22974133333333333</v>
      </c>
      <c r="F7" s="4">
        <v>135</v>
      </c>
      <c r="G7" s="2">
        <v>10.210000000000001</v>
      </c>
      <c r="H7" s="40">
        <f t="shared" si="2"/>
        <v>3.8752435662345146</v>
      </c>
    </row>
    <row r="8" spans="1:8" x14ac:dyDescent="0.25">
      <c r="A8" s="4" t="s">
        <v>6</v>
      </c>
      <c r="B8" s="2">
        <v>144</v>
      </c>
      <c r="C8" s="20">
        <v>10.220000000000001</v>
      </c>
      <c r="D8" s="25">
        <f t="shared" si="0"/>
        <v>14.090019569471623</v>
      </c>
      <c r="E8" s="26">
        <f t="shared" si="1"/>
        <v>0.24215722222222225</v>
      </c>
      <c r="F8" s="4">
        <v>160</v>
      </c>
      <c r="G8" s="2">
        <v>12.73</v>
      </c>
      <c r="H8" s="40">
        <f t="shared" si="2"/>
        <v>3.6836856011176304</v>
      </c>
    </row>
    <row r="9" spans="1:8" x14ac:dyDescent="0.25">
      <c r="A9" s="22" t="s">
        <v>33</v>
      </c>
      <c r="B9" s="23">
        <v>144</v>
      </c>
      <c r="C9" s="24">
        <v>10.09</v>
      </c>
      <c r="D9" s="25">
        <f t="shared" si="0"/>
        <v>14.27155599603568</v>
      </c>
      <c r="E9" s="26">
        <f t="shared" si="1"/>
        <v>0.23907694444444441</v>
      </c>
      <c r="F9" s="22">
        <v>160</v>
      </c>
      <c r="G9" s="23">
        <v>11.78</v>
      </c>
      <c r="H9" s="40">
        <f t="shared" si="2"/>
        <v>3.9807570205626006</v>
      </c>
    </row>
    <row r="10" spans="1:8" x14ac:dyDescent="0.25">
      <c r="A10" s="22" t="s">
        <v>7</v>
      </c>
      <c r="B10" s="23">
        <v>168</v>
      </c>
      <c r="C10" s="24">
        <v>14.74</v>
      </c>
      <c r="D10" s="25">
        <f t="shared" si="0"/>
        <v>11.397557666214382</v>
      </c>
      <c r="E10" s="26">
        <f t="shared" si="1"/>
        <v>0.29936238095238094</v>
      </c>
      <c r="F10" s="22">
        <v>188</v>
      </c>
      <c r="G10" s="23">
        <v>15.92</v>
      </c>
      <c r="H10" s="40">
        <f t="shared" si="2"/>
        <v>3.4610331846807307</v>
      </c>
    </row>
    <row r="11" spans="1:8" x14ac:dyDescent="0.25">
      <c r="A11" s="22" t="s">
        <v>34</v>
      </c>
      <c r="B11" s="23">
        <v>168</v>
      </c>
      <c r="C11" s="24">
        <v>13.6</v>
      </c>
      <c r="D11" s="25">
        <f t="shared" si="0"/>
        <v>12.352941176470589</v>
      </c>
      <c r="E11" s="26">
        <f t="shared" si="1"/>
        <v>0.27620952380952379</v>
      </c>
      <c r="F11" s="22">
        <v>188</v>
      </c>
      <c r="G11" s="23">
        <v>14.94</v>
      </c>
      <c r="H11" s="40">
        <f t="shared" si="2"/>
        <v>3.6880621352153438</v>
      </c>
    </row>
    <row r="12" spans="1:8" x14ac:dyDescent="0.25">
      <c r="A12" s="22" t="s">
        <v>8</v>
      </c>
      <c r="B12" s="23">
        <v>192</v>
      </c>
      <c r="C12" s="24">
        <v>15.56</v>
      </c>
      <c r="D12" s="25">
        <f t="shared" si="0"/>
        <v>12.339331619537274</v>
      </c>
      <c r="E12" s="26">
        <f t="shared" si="1"/>
        <v>0.27651416666666667</v>
      </c>
      <c r="F12" s="22">
        <v>215</v>
      </c>
      <c r="G12" s="23">
        <v>17.18</v>
      </c>
      <c r="H12" s="40">
        <f t="shared" si="2"/>
        <v>3.6678053354114155</v>
      </c>
    </row>
    <row r="13" spans="1:8" x14ac:dyDescent="0.25">
      <c r="A13" s="22" t="s">
        <v>9</v>
      </c>
      <c r="B13" s="23">
        <v>216</v>
      </c>
      <c r="C13" s="24">
        <v>17.03</v>
      </c>
      <c r="D13" s="25">
        <f t="shared" si="0"/>
        <v>12.683499706400468</v>
      </c>
      <c r="E13" s="26">
        <f t="shared" si="1"/>
        <v>0.26901092592592596</v>
      </c>
      <c r="F13" s="22">
        <v>243</v>
      </c>
      <c r="G13" s="23">
        <v>19.47</v>
      </c>
      <c r="H13" s="40">
        <f t="shared" si="2"/>
        <v>3.6578955449541812</v>
      </c>
    </row>
    <row r="14" spans="1:8" x14ac:dyDescent="0.25">
      <c r="A14" s="22" t="s">
        <v>10</v>
      </c>
      <c r="B14" s="23">
        <v>240</v>
      </c>
      <c r="C14" s="24">
        <v>18.440000000000001</v>
      </c>
      <c r="D14" s="25">
        <f t="shared" si="0"/>
        <v>13.015184381778742</v>
      </c>
      <c r="E14" s="26">
        <f t="shared" si="1"/>
        <v>0.26215533333333335</v>
      </c>
      <c r="F14" s="22">
        <v>270</v>
      </c>
      <c r="G14" s="23">
        <v>21.76</v>
      </c>
      <c r="H14" s="40">
        <f t="shared" si="2"/>
        <v>3.636602648093235</v>
      </c>
    </row>
    <row r="15" spans="1:8" x14ac:dyDescent="0.25">
      <c r="A15" s="4" t="s">
        <v>11</v>
      </c>
      <c r="B15" s="2">
        <v>264</v>
      </c>
      <c r="C15" s="20">
        <v>20.98</v>
      </c>
      <c r="D15" s="25">
        <f t="shared" si="0"/>
        <v>12.583412774070544</v>
      </c>
      <c r="E15" s="26">
        <f t="shared" si="1"/>
        <v>0.27115060606060604</v>
      </c>
      <c r="F15" s="4">
        <v>295</v>
      </c>
      <c r="G15" s="2">
        <v>24.54</v>
      </c>
      <c r="H15" s="40">
        <f t="shared" si="2"/>
        <v>3.5232092303782325</v>
      </c>
    </row>
    <row r="16" spans="1:8" x14ac:dyDescent="0.25">
      <c r="A16" s="4" t="s">
        <v>12</v>
      </c>
      <c r="B16" s="2">
        <v>288</v>
      </c>
      <c r="C16" s="20">
        <v>23.42</v>
      </c>
      <c r="D16" s="25">
        <f t="shared" si="0"/>
        <v>12.297181895815541</v>
      </c>
      <c r="E16" s="26">
        <f t="shared" si="1"/>
        <v>0.27746194444444444</v>
      </c>
      <c r="F16" s="4">
        <v>323</v>
      </c>
      <c r="G16" s="2">
        <v>27.35</v>
      </c>
      <c r="H16" s="40">
        <f t="shared" si="2"/>
        <v>3.4612755068143191</v>
      </c>
    </row>
    <row r="17" spans="1:8" x14ac:dyDescent="0.25">
      <c r="A17" s="4" t="s">
        <v>13</v>
      </c>
      <c r="B17" s="2">
        <v>312</v>
      </c>
      <c r="C17" s="20">
        <v>27.83</v>
      </c>
      <c r="D17" s="25">
        <f t="shared" si="0"/>
        <v>11.210923463887891</v>
      </c>
      <c r="E17" s="26">
        <f t="shared" si="1"/>
        <v>0.30434602564102559</v>
      </c>
      <c r="F17" s="4">
        <v>350</v>
      </c>
      <c r="G17" s="2">
        <v>30.78</v>
      </c>
      <c r="H17" s="40">
        <f t="shared" si="2"/>
        <v>3.3326553760111275</v>
      </c>
    </row>
    <row r="18" spans="1:8" ht="15.75" thickBot="1" x14ac:dyDescent="0.3">
      <c r="A18" s="6" t="s">
        <v>14</v>
      </c>
      <c r="B18" s="7">
        <v>336</v>
      </c>
      <c r="C18" s="21">
        <v>33.200000000000003</v>
      </c>
      <c r="D18" s="27">
        <f t="shared" si="0"/>
        <v>10.120481927710843</v>
      </c>
      <c r="E18" s="28">
        <f t="shared" si="1"/>
        <v>0.33713809523809524</v>
      </c>
      <c r="F18" s="6">
        <v>378</v>
      </c>
      <c r="G18" s="7">
        <v>33.89</v>
      </c>
      <c r="H18" s="41">
        <f t="shared" si="2"/>
        <v>3.2689720587640103</v>
      </c>
    </row>
    <row r="19" spans="1:8" ht="15.75" thickTop="1" x14ac:dyDescent="0.25">
      <c r="A19" s="17" t="s">
        <v>15</v>
      </c>
      <c r="B19" s="18">
        <v>72</v>
      </c>
      <c r="C19" s="19">
        <v>4.55</v>
      </c>
      <c r="D19" s="29">
        <f t="shared" si="0"/>
        <v>15.824175824175825</v>
      </c>
      <c r="E19" s="30">
        <f t="shared" si="1"/>
        <v>0.21561944444444445</v>
      </c>
      <c r="F19" s="17">
        <v>80</v>
      </c>
      <c r="G19" s="18">
        <v>5.48</v>
      </c>
      <c r="H19" s="42">
        <f t="shared" si="2"/>
        <v>4.2785873815900937</v>
      </c>
    </row>
    <row r="20" spans="1:8" x14ac:dyDescent="0.25">
      <c r="A20" s="4" t="s">
        <v>16</v>
      </c>
      <c r="B20" s="2">
        <v>96</v>
      </c>
      <c r="C20" s="20">
        <v>6.39</v>
      </c>
      <c r="D20" s="25">
        <f t="shared" si="0"/>
        <v>15.023474178403756</v>
      </c>
      <c r="E20" s="26">
        <f t="shared" si="1"/>
        <v>0.22711124999999999</v>
      </c>
      <c r="F20" s="4">
        <v>108</v>
      </c>
      <c r="G20" s="2">
        <v>7.65</v>
      </c>
      <c r="H20" s="40">
        <f t="shared" si="2"/>
        <v>4.137645679608303</v>
      </c>
    </row>
    <row r="21" spans="1:8" x14ac:dyDescent="0.25">
      <c r="A21" s="4" t="s">
        <v>17</v>
      </c>
      <c r="B21" s="2">
        <v>120</v>
      </c>
      <c r="C21" s="20">
        <v>8.07</v>
      </c>
      <c r="D21" s="25">
        <f t="shared" si="0"/>
        <v>14.869888475836431</v>
      </c>
      <c r="E21" s="26">
        <f t="shared" si="1"/>
        <v>0.22945699999999999</v>
      </c>
      <c r="F21" s="4">
        <v>135</v>
      </c>
      <c r="G21" s="2">
        <v>9.84</v>
      </c>
      <c r="H21" s="40">
        <f t="shared" si="2"/>
        <v>4.0209590255339833</v>
      </c>
    </row>
    <row r="22" spans="1:8" x14ac:dyDescent="0.25">
      <c r="A22" s="4" t="s">
        <v>18</v>
      </c>
      <c r="B22" s="2">
        <v>144</v>
      </c>
      <c r="C22" s="20">
        <v>10.38</v>
      </c>
      <c r="D22" s="25">
        <f t="shared" si="0"/>
        <v>13.872832369942195</v>
      </c>
      <c r="E22" s="26">
        <f t="shared" si="1"/>
        <v>0.24594833333333335</v>
      </c>
      <c r="F22" s="4">
        <v>160</v>
      </c>
      <c r="G22" s="2">
        <v>12.3</v>
      </c>
      <c r="H22" s="40">
        <f t="shared" si="2"/>
        <v>3.8124648538396282</v>
      </c>
    </row>
    <row r="23" spans="1:8" x14ac:dyDescent="0.25">
      <c r="A23" s="22" t="s">
        <v>35</v>
      </c>
      <c r="B23" s="23">
        <v>144</v>
      </c>
      <c r="C23" s="24">
        <v>10.09</v>
      </c>
      <c r="D23" s="25">
        <f t="shared" si="0"/>
        <v>14.27155599603568</v>
      </c>
      <c r="E23" s="26">
        <f t="shared" si="1"/>
        <v>0.23907694444444441</v>
      </c>
      <c r="F23" s="22">
        <v>160</v>
      </c>
      <c r="G23" s="23">
        <v>11.88</v>
      </c>
      <c r="H23" s="40">
        <f t="shared" si="2"/>
        <v>3.947248964833959</v>
      </c>
    </row>
    <row r="24" spans="1:8" x14ac:dyDescent="0.25">
      <c r="A24" s="22" t="s">
        <v>19</v>
      </c>
      <c r="B24" s="23">
        <v>168</v>
      </c>
      <c r="C24" s="24">
        <v>13.52</v>
      </c>
      <c r="D24" s="25">
        <f t="shared" si="0"/>
        <v>12.42603550295858</v>
      </c>
      <c r="E24" s="26">
        <f t="shared" si="1"/>
        <v>0.27458476190476189</v>
      </c>
      <c r="F24" s="22">
        <v>188</v>
      </c>
      <c r="G24" s="23">
        <v>14.91</v>
      </c>
      <c r="H24" s="40">
        <f t="shared" si="2"/>
        <v>3.6954827833747306</v>
      </c>
    </row>
    <row r="25" spans="1:8" x14ac:dyDescent="0.25">
      <c r="A25" s="22" t="s">
        <v>36</v>
      </c>
      <c r="B25" s="23">
        <v>168</v>
      </c>
      <c r="C25" s="24">
        <v>12.56</v>
      </c>
      <c r="D25" s="25">
        <f t="shared" si="0"/>
        <v>13.375796178343949</v>
      </c>
      <c r="E25" s="26">
        <f t="shared" si="1"/>
        <v>0.25508761904761906</v>
      </c>
      <c r="F25" s="22">
        <v>188</v>
      </c>
      <c r="G25" s="23">
        <v>14.6</v>
      </c>
      <c r="H25" s="40">
        <f t="shared" si="2"/>
        <v>3.7739485137066602</v>
      </c>
    </row>
    <row r="26" spans="1:8" x14ac:dyDescent="0.25">
      <c r="A26" s="22" t="s">
        <v>20</v>
      </c>
      <c r="B26" s="23">
        <v>192</v>
      </c>
      <c r="C26" s="24">
        <v>14.23</v>
      </c>
      <c r="D26" s="25">
        <f t="shared" si="0"/>
        <v>13.492621222768799</v>
      </c>
      <c r="E26" s="26">
        <f t="shared" si="1"/>
        <v>0.25287895833333335</v>
      </c>
      <c r="F26" s="22">
        <v>215</v>
      </c>
      <c r="G26" s="23">
        <v>16.97</v>
      </c>
      <c r="H26" s="40">
        <f t="shared" si="2"/>
        <v>3.7131936159321226</v>
      </c>
    </row>
    <row r="27" spans="1:8" x14ac:dyDescent="0.25">
      <c r="A27" s="4" t="s">
        <v>21</v>
      </c>
      <c r="B27" s="2">
        <v>216</v>
      </c>
      <c r="C27" s="20">
        <v>16.43</v>
      </c>
      <c r="D27" s="25">
        <f t="shared" si="0"/>
        <v>13.14668289713938</v>
      </c>
      <c r="E27" s="26">
        <f t="shared" si="1"/>
        <v>0.25953314814814815</v>
      </c>
      <c r="F27" s="4">
        <v>243</v>
      </c>
      <c r="G27" s="2">
        <v>19.46</v>
      </c>
      <c r="H27" s="40">
        <f t="shared" si="2"/>
        <v>3.65977524461757</v>
      </c>
    </row>
    <row r="28" spans="1:8" x14ac:dyDescent="0.25">
      <c r="A28" s="4" t="s">
        <v>22</v>
      </c>
      <c r="B28" s="2">
        <v>240</v>
      </c>
      <c r="C28" s="20">
        <v>18.36</v>
      </c>
      <c r="D28" s="25">
        <f t="shared" si="0"/>
        <v>13.071895424836601</v>
      </c>
      <c r="E28" s="26">
        <f t="shared" si="1"/>
        <v>0.26101799999999997</v>
      </c>
      <c r="F28" s="4">
        <v>270</v>
      </c>
      <c r="G28" s="2">
        <v>21.69</v>
      </c>
      <c r="H28" s="40">
        <f t="shared" si="2"/>
        <v>3.6483390328496443</v>
      </c>
    </row>
    <row r="29" spans="1:8" x14ac:dyDescent="0.25">
      <c r="A29" s="4" t="s">
        <v>23</v>
      </c>
      <c r="B29" s="2">
        <v>264</v>
      </c>
      <c r="C29" s="20">
        <v>19.61</v>
      </c>
      <c r="D29" s="25">
        <f t="shared" si="0"/>
        <v>13.462519122896481</v>
      </c>
      <c r="E29" s="26">
        <f t="shared" si="1"/>
        <v>0.25344439393939394</v>
      </c>
      <c r="F29" s="4">
        <v>295</v>
      </c>
      <c r="G29" s="2">
        <v>23.07</v>
      </c>
      <c r="H29" s="40">
        <f t="shared" si="2"/>
        <v>3.7477050070863389</v>
      </c>
    </row>
    <row r="30" spans="1:8" x14ac:dyDescent="0.25">
      <c r="A30" s="4" t="s">
        <v>24</v>
      </c>
      <c r="B30" s="2">
        <v>288</v>
      </c>
      <c r="C30" s="20">
        <v>21.83</v>
      </c>
      <c r="D30" s="25">
        <f t="shared" si="0"/>
        <v>13.192853870819974</v>
      </c>
      <c r="E30" s="26">
        <f t="shared" si="1"/>
        <v>0.2586248611111111</v>
      </c>
      <c r="F30" s="4">
        <v>323</v>
      </c>
      <c r="G30" s="2">
        <v>25.82</v>
      </c>
      <c r="H30" s="40">
        <f t="shared" si="2"/>
        <v>3.6663781995109073</v>
      </c>
    </row>
    <row r="31" spans="1:8" x14ac:dyDescent="0.25">
      <c r="A31" s="4" t="s">
        <v>25</v>
      </c>
      <c r="B31" s="2">
        <v>312</v>
      </c>
      <c r="C31" s="20">
        <v>23.73</v>
      </c>
      <c r="D31" s="25">
        <f t="shared" si="0"/>
        <v>13.147914032869785</v>
      </c>
      <c r="E31" s="26">
        <f t="shared" si="1"/>
        <v>0.25950884615384612</v>
      </c>
      <c r="F31" s="4">
        <v>350</v>
      </c>
      <c r="G31" s="2">
        <v>28.41</v>
      </c>
      <c r="H31" s="40">
        <f t="shared" si="2"/>
        <v>3.6106699216340199</v>
      </c>
    </row>
    <row r="32" spans="1:8" x14ac:dyDescent="0.25">
      <c r="A32" s="4" t="s">
        <v>26</v>
      </c>
      <c r="B32" s="2">
        <v>336</v>
      </c>
      <c r="C32" s="20">
        <v>26.07</v>
      </c>
      <c r="D32" s="25">
        <f t="shared" si="0"/>
        <v>12.88837744533947</v>
      </c>
      <c r="E32" s="26">
        <f t="shared" si="1"/>
        <v>0.26473464285714288</v>
      </c>
      <c r="F32" s="4">
        <v>378</v>
      </c>
      <c r="G32" s="2">
        <v>31.42</v>
      </c>
      <c r="H32" s="40">
        <f t="shared" si="2"/>
        <v>3.5259536305382659</v>
      </c>
    </row>
    <row r="33" spans="1:8" ht="15.75" thickBot="1" x14ac:dyDescent="0.3">
      <c r="A33" s="6" t="s">
        <v>27</v>
      </c>
      <c r="B33" s="7">
        <v>360</v>
      </c>
      <c r="C33" s="21">
        <v>27.94</v>
      </c>
      <c r="D33" s="27">
        <f t="shared" si="0"/>
        <v>12.884753042233356</v>
      </c>
      <c r="E33" s="28">
        <f t="shared" si="1"/>
        <v>0.26480911111111111</v>
      </c>
      <c r="F33" s="6">
        <v>405</v>
      </c>
      <c r="G33" s="7">
        <v>33.83</v>
      </c>
      <c r="H33" s="41">
        <f t="shared" si="2"/>
        <v>3.5086819519291517</v>
      </c>
    </row>
    <row r="34" spans="1:8" ht="23.25" customHeight="1" thickTop="1" x14ac:dyDescent="0.25">
      <c r="A34" s="5"/>
      <c r="B34" s="3"/>
      <c r="C34" s="3"/>
      <c r="D34" s="16"/>
      <c r="E34" s="8"/>
      <c r="F34" s="5"/>
      <c r="G34" s="3"/>
      <c r="H34" s="9"/>
    </row>
    <row r="35" spans="1:8" ht="18.75" x14ac:dyDescent="0.25">
      <c r="A35" s="31" t="s">
        <v>37</v>
      </c>
      <c r="B35" s="32"/>
      <c r="C35" s="32"/>
      <c r="D35" s="32"/>
      <c r="E35" s="32"/>
      <c r="F35" s="32"/>
      <c r="G35" s="32"/>
      <c r="H35" s="33"/>
    </row>
    <row r="36" spans="1:8" x14ac:dyDescent="0.25">
      <c r="A36" s="4" t="s">
        <v>0</v>
      </c>
      <c r="B36" s="2">
        <v>72</v>
      </c>
      <c r="C36" s="20">
        <v>4.4000000000000004</v>
      </c>
      <c r="D36" s="25">
        <f t="shared" ref="D36:D46" si="3">B36/C36</f>
        <v>16.363636363636363</v>
      </c>
      <c r="E36" s="26">
        <f t="shared" ref="E36:E46" si="4">(C36*3.412)/B36</f>
        <v>0.20851111111111112</v>
      </c>
      <c r="F36" s="4">
        <v>80</v>
      </c>
      <c r="G36" s="2">
        <v>5.92</v>
      </c>
      <c r="H36" s="40">
        <f t="shared" ref="H36:H46" si="5">F36/(G36*3.412)</f>
        <v>3.9605842653908305</v>
      </c>
    </row>
    <row r="37" spans="1:8" x14ac:dyDescent="0.25">
      <c r="A37" s="4" t="s">
        <v>4</v>
      </c>
      <c r="B37" s="2">
        <v>96</v>
      </c>
      <c r="C37" s="20">
        <v>7.05</v>
      </c>
      <c r="D37" s="25">
        <f t="shared" si="3"/>
        <v>13.617021276595745</v>
      </c>
      <c r="E37" s="26">
        <f t="shared" si="4"/>
        <v>0.25056874999999995</v>
      </c>
      <c r="F37" s="4">
        <v>108</v>
      </c>
      <c r="G37" s="2">
        <v>8.2799999999999994</v>
      </c>
      <c r="H37" s="40">
        <f t="shared" si="5"/>
        <v>3.8228248126815845</v>
      </c>
    </row>
    <row r="38" spans="1:8" x14ac:dyDescent="0.25">
      <c r="A38" s="4" t="s">
        <v>5</v>
      </c>
      <c r="B38" s="2">
        <v>120</v>
      </c>
      <c r="C38" s="20">
        <v>9.44</v>
      </c>
      <c r="D38" s="25">
        <f t="shared" si="3"/>
        <v>12.711864406779661</v>
      </c>
      <c r="E38" s="26">
        <f t="shared" si="4"/>
        <v>0.26841066666666669</v>
      </c>
      <c r="F38" s="4">
        <v>135</v>
      </c>
      <c r="G38" s="2">
        <v>10.86</v>
      </c>
      <c r="H38" s="40">
        <f t="shared" si="5"/>
        <v>3.6432998905390792</v>
      </c>
    </row>
    <row r="39" spans="1:8" x14ac:dyDescent="0.25">
      <c r="A39" s="4" t="s">
        <v>6</v>
      </c>
      <c r="B39" s="2">
        <v>144</v>
      </c>
      <c r="C39" s="20">
        <v>11.2</v>
      </c>
      <c r="D39" s="25">
        <f t="shared" si="3"/>
        <v>12.857142857142858</v>
      </c>
      <c r="E39" s="26">
        <f t="shared" si="4"/>
        <v>0.26537777777777777</v>
      </c>
      <c r="F39" s="4">
        <v>160</v>
      </c>
      <c r="G39" s="2">
        <v>13.54</v>
      </c>
      <c r="H39" s="40">
        <f t="shared" si="5"/>
        <v>3.4633174078454534</v>
      </c>
    </row>
    <row r="40" spans="1:8" x14ac:dyDescent="0.25">
      <c r="A40" s="4" t="s">
        <v>43</v>
      </c>
      <c r="B40" s="2">
        <v>144</v>
      </c>
      <c r="C40" s="20">
        <v>10.31</v>
      </c>
      <c r="D40" s="25">
        <f t="shared" si="3"/>
        <v>13.967022308438409</v>
      </c>
      <c r="E40" s="26">
        <f t="shared" si="4"/>
        <v>0.24428972222222223</v>
      </c>
      <c r="F40" s="4">
        <v>160</v>
      </c>
      <c r="G40" s="2">
        <v>12.54</v>
      </c>
      <c r="H40" s="40">
        <f t="shared" si="5"/>
        <v>3.7394990193163826</v>
      </c>
    </row>
    <row r="41" spans="1:8" x14ac:dyDescent="0.25">
      <c r="A41" s="4" t="s">
        <v>7</v>
      </c>
      <c r="B41" s="2">
        <v>168</v>
      </c>
      <c r="C41" s="20">
        <v>12.8</v>
      </c>
      <c r="D41" s="25">
        <f t="shared" si="3"/>
        <v>13.125</v>
      </c>
      <c r="E41" s="26">
        <f t="shared" si="4"/>
        <v>0.25996190476190478</v>
      </c>
      <c r="F41" s="4">
        <v>188</v>
      </c>
      <c r="G41" s="2">
        <v>14.91</v>
      </c>
      <c r="H41" s="40">
        <f t="shared" si="5"/>
        <v>3.6954827833747306</v>
      </c>
    </row>
    <row r="42" spans="1:8" x14ac:dyDescent="0.25">
      <c r="A42" s="4" t="s">
        <v>8</v>
      </c>
      <c r="B42" s="2">
        <v>192</v>
      </c>
      <c r="C42" s="20">
        <v>15.61</v>
      </c>
      <c r="D42" s="25">
        <f t="shared" si="3"/>
        <v>12.299807815502882</v>
      </c>
      <c r="E42" s="26">
        <f t="shared" si="4"/>
        <v>0.2774027083333333</v>
      </c>
      <c r="F42" s="4">
        <v>215</v>
      </c>
      <c r="G42" s="2">
        <v>17.2</v>
      </c>
      <c r="H42" s="40">
        <f t="shared" si="5"/>
        <v>3.6635404454865181</v>
      </c>
    </row>
    <row r="43" spans="1:8" x14ac:dyDescent="0.25">
      <c r="A43" s="4" t="s">
        <v>9</v>
      </c>
      <c r="B43" s="2">
        <v>216</v>
      </c>
      <c r="C43" s="20">
        <v>18.22</v>
      </c>
      <c r="D43" s="25">
        <f t="shared" si="3"/>
        <v>11.855104281009879</v>
      </c>
      <c r="E43" s="26">
        <f t="shared" si="4"/>
        <v>0.28780851851851846</v>
      </c>
      <c r="F43" s="4">
        <v>243</v>
      </c>
      <c r="G43" s="2">
        <v>19.89</v>
      </c>
      <c r="H43" s="40">
        <f t="shared" si="5"/>
        <v>3.5806549150456464</v>
      </c>
    </row>
    <row r="44" spans="1:8" x14ac:dyDescent="0.25">
      <c r="A44" s="4" t="s">
        <v>10</v>
      </c>
      <c r="B44" s="2">
        <v>240</v>
      </c>
      <c r="C44" s="20">
        <v>21.11</v>
      </c>
      <c r="D44" s="25">
        <f t="shared" si="3"/>
        <v>11.369019422074846</v>
      </c>
      <c r="E44" s="26">
        <f t="shared" si="4"/>
        <v>0.30011383333333336</v>
      </c>
      <c r="F44" s="4">
        <v>270</v>
      </c>
      <c r="G44" s="2">
        <v>22.73</v>
      </c>
      <c r="H44" s="40">
        <f t="shared" si="5"/>
        <v>3.4814110700619794</v>
      </c>
    </row>
    <row r="45" spans="1:8" x14ac:dyDescent="0.25">
      <c r="A45" s="4" t="s">
        <v>11</v>
      </c>
      <c r="B45" s="2">
        <v>264</v>
      </c>
      <c r="C45" s="20">
        <v>23.05</v>
      </c>
      <c r="D45" s="25">
        <f t="shared" si="3"/>
        <v>11.453362255965292</v>
      </c>
      <c r="E45" s="26">
        <f t="shared" si="4"/>
        <v>0.29790378787878791</v>
      </c>
      <c r="F45" s="4">
        <v>295</v>
      </c>
      <c r="G45" s="2">
        <v>25.37</v>
      </c>
      <c r="H45" s="40">
        <f t="shared" si="5"/>
        <v>3.4079446004525753</v>
      </c>
    </row>
    <row r="46" spans="1:8" ht="15.75" thickBot="1" x14ac:dyDescent="0.3">
      <c r="A46" s="6" t="s">
        <v>12</v>
      </c>
      <c r="B46" s="7">
        <v>288</v>
      </c>
      <c r="C46" s="21">
        <v>24.57</v>
      </c>
      <c r="D46" s="27">
        <f t="shared" si="3"/>
        <v>11.721611721611721</v>
      </c>
      <c r="E46" s="28">
        <f t="shared" si="4"/>
        <v>0.29108624999999999</v>
      </c>
      <c r="F46" s="6">
        <v>320</v>
      </c>
      <c r="G46" s="7">
        <v>27.62</v>
      </c>
      <c r="H46" s="41">
        <f t="shared" si="5"/>
        <v>3.3956059161641878</v>
      </c>
    </row>
    <row r="47" spans="1:8" ht="15.75" thickTop="1" x14ac:dyDescent="0.25">
      <c r="A47" s="17" t="s">
        <v>15</v>
      </c>
      <c r="B47" s="18">
        <v>72</v>
      </c>
      <c r="C47" s="19">
        <v>5.0599999999999996</v>
      </c>
      <c r="D47" s="29">
        <f t="shared" ref="D47:D72" si="6">B47/C47</f>
        <v>14.229249011857709</v>
      </c>
      <c r="E47" s="30">
        <f t="shared" ref="E47:E72" si="7">(C47*3.412)/B47</f>
        <v>0.23978777777777774</v>
      </c>
      <c r="F47" s="17">
        <v>80</v>
      </c>
      <c r="G47" s="18">
        <v>5.62</v>
      </c>
      <c r="H47" s="42">
        <f t="shared" ref="H47:H72" si="8">F47/(G47*3.412)</f>
        <v>4.1720033542906974</v>
      </c>
    </row>
    <row r="48" spans="1:8" x14ac:dyDescent="0.25">
      <c r="A48" s="4" t="s">
        <v>16</v>
      </c>
      <c r="B48" s="2">
        <v>96</v>
      </c>
      <c r="C48" s="20">
        <v>7</v>
      </c>
      <c r="D48" s="25">
        <f t="shared" si="6"/>
        <v>13.714285714285714</v>
      </c>
      <c r="E48" s="26">
        <f t="shared" si="7"/>
        <v>0.24879166666666666</v>
      </c>
      <c r="F48" s="4">
        <v>108</v>
      </c>
      <c r="G48" s="2">
        <v>7.47</v>
      </c>
      <c r="H48" s="40">
        <f t="shared" si="8"/>
        <v>4.2373479851410334</v>
      </c>
    </row>
    <row r="49" spans="1:8" x14ac:dyDescent="0.25">
      <c r="A49" s="4" t="s">
        <v>17</v>
      </c>
      <c r="B49" s="2">
        <v>120</v>
      </c>
      <c r="C49" s="20">
        <v>9.09</v>
      </c>
      <c r="D49" s="25">
        <f t="shared" si="6"/>
        <v>13.201320132013201</v>
      </c>
      <c r="E49" s="26">
        <f t="shared" si="7"/>
        <v>0.25845899999999999</v>
      </c>
      <c r="F49" s="4">
        <v>135</v>
      </c>
      <c r="G49" s="2">
        <v>10.28</v>
      </c>
      <c r="H49" s="40">
        <f t="shared" si="8"/>
        <v>3.8488557209391439</v>
      </c>
    </row>
    <row r="50" spans="1:8" x14ac:dyDescent="0.25">
      <c r="A50" s="4" t="s">
        <v>18</v>
      </c>
      <c r="B50" s="2">
        <v>144</v>
      </c>
      <c r="C50" s="20">
        <v>11.84</v>
      </c>
      <c r="D50" s="25">
        <f t="shared" si="6"/>
        <v>12.162162162162163</v>
      </c>
      <c r="E50" s="26">
        <f t="shared" si="7"/>
        <v>0.28054222222222225</v>
      </c>
      <c r="F50" s="4">
        <v>160</v>
      </c>
      <c r="G50" s="2">
        <v>12.47</v>
      </c>
      <c r="H50" s="40">
        <f t="shared" si="8"/>
        <v>3.7604905936028414</v>
      </c>
    </row>
    <row r="51" spans="1:8" x14ac:dyDescent="0.25">
      <c r="A51" s="4" t="s">
        <v>42</v>
      </c>
      <c r="B51" s="2">
        <v>144</v>
      </c>
      <c r="C51" s="20">
        <v>10.57</v>
      </c>
      <c r="D51" s="25">
        <f t="shared" si="6"/>
        <v>13.623462630085147</v>
      </c>
      <c r="E51" s="26">
        <f t="shared" si="7"/>
        <v>0.25045027777777773</v>
      </c>
      <c r="F51" s="4">
        <v>160</v>
      </c>
      <c r="G51" s="2">
        <v>11.68</v>
      </c>
      <c r="H51" s="40">
        <f t="shared" si="8"/>
        <v>4.0148388443687875</v>
      </c>
    </row>
    <row r="52" spans="1:8" x14ac:dyDescent="0.25">
      <c r="A52" s="4" t="s">
        <v>19</v>
      </c>
      <c r="B52" s="2">
        <v>168</v>
      </c>
      <c r="C52" s="20">
        <v>12.71</v>
      </c>
      <c r="D52" s="25">
        <f t="shared" si="6"/>
        <v>13.217938630999212</v>
      </c>
      <c r="E52" s="26">
        <f t="shared" si="7"/>
        <v>0.25813404761904762</v>
      </c>
      <c r="F52" s="4">
        <v>188</v>
      </c>
      <c r="G52" s="2">
        <v>14.02</v>
      </c>
      <c r="H52" s="40">
        <f t="shared" si="8"/>
        <v>3.9300747717629982</v>
      </c>
    </row>
    <row r="53" spans="1:8" x14ac:dyDescent="0.25">
      <c r="A53" s="4" t="s">
        <v>20</v>
      </c>
      <c r="B53" s="2">
        <v>192</v>
      </c>
      <c r="C53" s="20">
        <v>14.81</v>
      </c>
      <c r="D53" s="25">
        <f t="shared" si="6"/>
        <v>12.964213369345037</v>
      </c>
      <c r="E53" s="26">
        <f t="shared" si="7"/>
        <v>0.26318604166666665</v>
      </c>
      <c r="F53" s="4">
        <v>215</v>
      </c>
      <c r="G53" s="2">
        <v>16.91</v>
      </c>
      <c r="H53" s="40">
        <f t="shared" si="8"/>
        <v>3.7263687559058614</v>
      </c>
    </row>
    <row r="54" spans="1:8" x14ac:dyDescent="0.25">
      <c r="A54" s="4" t="s">
        <v>21</v>
      </c>
      <c r="B54" s="2">
        <v>216</v>
      </c>
      <c r="C54" s="20">
        <v>16.899999999999999</v>
      </c>
      <c r="D54" s="25">
        <f t="shared" si="6"/>
        <v>12.781065088757398</v>
      </c>
      <c r="E54" s="26">
        <f t="shared" si="7"/>
        <v>0.26695740740740742</v>
      </c>
      <c r="F54" s="4">
        <v>243</v>
      </c>
      <c r="G54" s="2">
        <v>19.260000000000002</v>
      </c>
      <c r="H54" s="40">
        <f t="shared" si="8"/>
        <v>3.6977791412387289</v>
      </c>
    </row>
    <row r="55" spans="1:8" x14ac:dyDescent="0.25">
      <c r="A55" s="4" t="s">
        <v>22</v>
      </c>
      <c r="B55" s="2">
        <v>240</v>
      </c>
      <c r="C55" s="20">
        <v>19.12</v>
      </c>
      <c r="D55" s="25">
        <f t="shared" si="6"/>
        <v>12.552301255230125</v>
      </c>
      <c r="E55" s="26">
        <f t="shared" si="7"/>
        <v>0.27182266666666671</v>
      </c>
      <c r="F55" s="4">
        <v>270</v>
      </c>
      <c r="G55" s="2">
        <v>21.86</v>
      </c>
      <c r="H55" s="40">
        <f t="shared" si="8"/>
        <v>3.6199667713864954</v>
      </c>
    </row>
    <row r="56" spans="1:8" x14ac:dyDescent="0.25">
      <c r="A56" s="4" t="s">
        <v>23</v>
      </c>
      <c r="B56" s="2">
        <v>264</v>
      </c>
      <c r="C56" s="20">
        <v>20.350000000000001</v>
      </c>
      <c r="D56" s="25">
        <f t="shared" si="6"/>
        <v>12.972972972972972</v>
      </c>
      <c r="E56" s="26">
        <f t="shared" si="7"/>
        <v>0.26300833333333334</v>
      </c>
      <c r="F56" s="4">
        <v>295</v>
      </c>
      <c r="G56" s="2">
        <v>23.11</v>
      </c>
      <c r="H56" s="40">
        <f t="shared" si="8"/>
        <v>3.741218282712325</v>
      </c>
    </row>
    <row r="57" spans="1:8" x14ac:dyDescent="0.25">
      <c r="A57" s="4" t="s">
        <v>24</v>
      </c>
      <c r="B57" s="2">
        <v>288</v>
      </c>
      <c r="C57" s="20">
        <v>22.39</v>
      </c>
      <c r="D57" s="25">
        <f t="shared" si="6"/>
        <v>12.86288521661456</v>
      </c>
      <c r="E57" s="26">
        <f t="shared" si="7"/>
        <v>0.26525930555555555</v>
      </c>
      <c r="F57" s="4">
        <v>320</v>
      </c>
      <c r="G57" s="2">
        <v>25.36</v>
      </c>
      <c r="H57" s="40">
        <f t="shared" si="8"/>
        <v>3.6982111752545297</v>
      </c>
    </row>
    <row r="58" spans="1:8" x14ac:dyDescent="0.25">
      <c r="A58" s="4" t="s">
        <v>25</v>
      </c>
      <c r="B58" s="2">
        <v>312</v>
      </c>
      <c r="C58" s="20">
        <v>24.87</v>
      </c>
      <c r="D58" s="25">
        <f t="shared" si="6"/>
        <v>12.545235223160434</v>
      </c>
      <c r="E58" s="26">
        <f t="shared" si="7"/>
        <v>0.27197576923076927</v>
      </c>
      <c r="F58" s="4">
        <v>350</v>
      </c>
      <c r="G58" s="2">
        <v>28.71</v>
      </c>
      <c r="H58" s="40">
        <f t="shared" si="8"/>
        <v>3.5729408733410835</v>
      </c>
    </row>
    <row r="59" spans="1:8" x14ac:dyDescent="0.25">
      <c r="A59" s="4" t="s">
        <v>26</v>
      </c>
      <c r="B59" s="2">
        <v>336</v>
      </c>
      <c r="C59" s="20">
        <v>27.21</v>
      </c>
      <c r="D59" s="25">
        <f t="shared" si="6"/>
        <v>12.348401323042998</v>
      </c>
      <c r="E59" s="26">
        <f t="shared" si="7"/>
        <v>0.27631107142857142</v>
      </c>
      <c r="F59" s="4">
        <v>378</v>
      </c>
      <c r="G59" s="2">
        <v>31.73</v>
      </c>
      <c r="H59" s="40">
        <f t="shared" si="8"/>
        <v>3.4915052969275862</v>
      </c>
    </row>
    <row r="60" spans="1:8" x14ac:dyDescent="0.25">
      <c r="A60" s="4" t="s">
        <v>27</v>
      </c>
      <c r="B60" s="2">
        <v>360</v>
      </c>
      <c r="C60" s="20">
        <v>29.65</v>
      </c>
      <c r="D60" s="25">
        <f t="shared" si="6"/>
        <v>12.141652613827993</v>
      </c>
      <c r="E60" s="26">
        <f t="shared" si="7"/>
        <v>0.28101611111111108</v>
      </c>
      <c r="F60" s="4">
        <v>403</v>
      </c>
      <c r="G60" s="2">
        <v>35.39</v>
      </c>
      <c r="H60" s="40">
        <f t="shared" si="8"/>
        <v>3.3374553253033441</v>
      </c>
    </row>
    <row r="61" spans="1:8" ht="24" customHeight="1" x14ac:dyDescent="0.25">
      <c r="A61" s="5"/>
      <c r="B61" s="3"/>
      <c r="C61" s="3"/>
      <c r="D61" s="16"/>
      <c r="E61" s="8"/>
      <c r="F61" s="5"/>
      <c r="G61" s="3"/>
      <c r="H61" s="9"/>
    </row>
    <row r="62" spans="1:8" ht="18.75" x14ac:dyDescent="0.25">
      <c r="A62" s="31" t="s">
        <v>46</v>
      </c>
      <c r="B62" s="32"/>
      <c r="C62" s="32"/>
      <c r="D62" s="32"/>
      <c r="E62" s="32"/>
      <c r="F62" s="32"/>
      <c r="G62" s="32"/>
      <c r="H62" s="33"/>
    </row>
    <row r="63" spans="1:8" x14ac:dyDescent="0.25">
      <c r="A63" s="4" t="s">
        <v>47</v>
      </c>
      <c r="B63" s="2">
        <v>72</v>
      </c>
      <c r="C63" s="2">
        <v>5.08</v>
      </c>
      <c r="D63" s="25">
        <f t="shared" ref="D63:D66" si="9">B63/C63</f>
        <v>14.173228346456693</v>
      </c>
      <c r="E63" s="26">
        <f t="shared" ref="E63:E66" si="10">(C63*3.412)/B63</f>
        <v>0.24073555555555556</v>
      </c>
      <c r="F63" s="4">
        <v>80</v>
      </c>
      <c r="G63" s="2">
        <v>6.26</v>
      </c>
      <c r="H63" s="40">
        <f t="shared" ref="H63:H66" si="11">F63/(G63*3.412)</f>
        <v>3.7454726599223194</v>
      </c>
    </row>
    <row r="64" spans="1:8" x14ac:dyDescent="0.25">
      <c r="A64" s="4" t="s">
        <v>48</v>
      </c>
      <c r="B64" s="2">
        <v>96</v>
      </c>
      <c r="C64" s="2">
        <v>7.66</v>
      </c>
      <c r="D64" s="25">
        <f t="shared" si="9"/>
        <v>12.532637075718016</v>
      </c>
      <c r="E64" s="26">
        <f t="shared" si="10"/>
        <v>0.27224916666666665</v>
      </c>
      <c r="F64" s="4">
        <v>108</v>
      </c>
      <c r="G64" s="2">
        <v>8.8800000000000008</v>
      </c>
      <c r="H64" s="40">
        <f t="shared" si="11"/>
        <v>3.5645258388517473</v>
      </c>
    </row>
    <row r="65" spans="1:8" x14ac:dyDescent="0.25">
      <c r="A65" s="4" t="s">
        <v>49</v>
      </c>
      <c r="B65" s="2">
        <v>144</v>
      </c>
      <c r="C65" s="2">
        <v>10.85</v>
      </c>
      <c r="D65" s="25">
        <f t="shared" si="9"/>
        <v>13.27188940092166</v>
      </c>
      <c r="E65" s="26">
        <f t="shared" si="10"/>
        <v>0.25708472222222217</v>
      </c>
      <c r="F65" s="4">
        <v>160</v>
      </c>
      <c r="G65" s="2">
        <v>13.16</v>
      </c>
      <c r="H65" s="40">
        <f t="shared" si="11"/>
        <v>3.5633220138470696</v>
      </c>
    </row>
    <row r="66" spans="1:8" x14ac:dyDescent="0.25">
      <c r="A66" s="4" t="s">
        <v>50</v>
      </c>
      <c r="B66" s="2">
        <v>192</v>
      </c>
      <c r="C66" s="2">
        <v>15.86</v>
      </c>
      <c r="D66" s="25">
        <f t="shared" si="9"/>
        <v>12.105926860025221</v>
      </c>
      <c r="E66" s="26">
        <f t="shared" si="10"/>
        <v>0.28184541666666668</v>
      </c>
      <c r="F66" s="4">
        <v>216</v>
      </c>
      <c r="G66" s="2">
        <v>18.52</v>
      </c>
      <c r="H66" s="40">
        <f t="shared" si="11"/>
        <v>3.4182494005403368</v>
      </c>
    </row>
    <row r="67" spans="1:8" ht="24" customHeight="1" x14ac:dyDescent="0.25">
      <c r="A67" s="5"/>
      <c r="B67" s="3"/>
      <c r="C67" s="3"/>
      <c r="D67" s="16"/>
      <c r="E67" s="8"/>
      <c r="F67" s="5"/>
      <c r="G67" s="3"/>
      <c r="H67" s="9"/>
    </row>
    <row r="68" spans="1:8" ht="18.75" x14ac:dyDescent="0.25">
      <c r="A68" s="31" t="s">
        <v>51</v>
      </c>
      <c r="B68" s="32"/>
      <c r="C68" s="32"/>
      <c r="D68" s="32"/>
      <c r="E68" s="32"/>
      <c r="F68" s="32"/>
      <c r="G68" s="32"/>
      <c r="H68" s="33"/>
    </row>
    <row r="69" spans="1:8" x14ac:dyDescent="0.25">
      <c r="A69" s="4" t="s">
        <v>38</v>
      </c>
      <c r="B69" s="2">
        <v>72</v>
      </c>
      <c r="C69" s="2">
        <v>5.6</v>
      </c>
      <c r="D69" s="25">
        <f t="shared" si="6"/>
        <v>12.857142857142858</v>
      </c>
      <c r="E69" s="26">
        <f t="shared" si="7"/>
        <v>0.26537777777777777</v>
      </c>
      <c r="F69" s="4">
        <v>80</v>
      </c>
      <c r="G69" s="2">
        <v>6.14</v>
      </c>
      <c r="H69" s="40">
        <f t="shared" si="8"/>
        <v>3.8186740799859478</v>
      </c>
    </row>
    <row r="70" spans="1:8" x14ac:dyDescent="0.25">
      <c r="A70" s="4" t="s">
        <v>39</v>
      </c>
      <c r="B70" s="2">
        <v>96</v>
      </c>
      <c r="C70" s="2">
        <v>8.16</v>
      </c>
      <c r="D70" s="25">
        <f t="shared" si="6"/>
        <v>11.76470588235294</v>
      </c>
      <c r="E70" s="26">
        <f t="shared" si="7"/>
        <v>0.29002</v>
      </c>
      <c r="F70" s="4">
        <v>108</v>
      </c>
      <c r="G70" s="2">
        <v>8.8000000000000007</v>
      </c>
      <c r="H70" s="40">
        <f t="shared" si="8"/>
        <v>3.5969306192049451</v>
      </c>
    </row>
    <row r="71" spans="1:8" x14ac:dyDescent="0.25">
      <c r="A71" s="4" t="s">
        <v>40</v>
      </c>
      <c r="B71" s="2">
        <v>144</v>
      </c>
      <c r="C71" s="2">
        <v>11.54</v>
      </c>
      <c r="D71" s="25">
        <f t="shared" si="6"/>
        <v>12.47833622183709</v>
      </c>
      <c r="E71" s="26">
        <f t="shared" si="7"/>
        <v>0.27343388888888887</v>
      </c>
      <c r="F71" s="4">
        <v>160</v>
      </c>
      <c r="G71" s="2">
        <v>12.65</v>
      </c>
      <c r="H71" s="40">
        <f t="shared" si="8"/>
        <v>3.7069816365397181</v>
      </c>
    </row>
    <row r="72" spans="1:8" x14ac:dyDescent="0.25">
      <c r="A72" s="4" t="s">
        <v>41</v>
      </c>
      <c r="B72" s="2">
        <v>192</v>
      </c>
      <c r="C72" s="2">
        <v>16.809999999999999</v>
      </c>
      <c r="D72" s="25">
        <f t="shared" si="6"/>
        <v>11.42177275431291</v>
      </c>
      <c r="E72" s="26">
        <f t="shared" si="7"/>
        <v>0.29872770833333329</v>
      </c>
      <c r="F72" s="4">
        <v>216</v>
      </c>
      <c r="G72" s="2">
        <v>18.13</v>
      </c>
      <c r="H72" s="40">
        <f t="shared" si="8"/>
        <v>3.4917804135690589</v>
      </c>
    </row>
  </sheetData>
  <mergeCells count="6">
    <mergeCell ref="A68:H68"/>
    <mergeCell ref="A1:H1"/>
    <mergeCell ref="A2:H2"/>
    <mergeCell ref="A35:H35"/>
    <mergeCell ref="A4:H4"/>
    <mergeCell ref="A62:H6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Air Cooled Nom Power and Cap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MJR0401</dc:creator>
  <cp:lastModifiedBy>dtuser</cp:lastModifiedBy>
  <dcterms:created xsi:type="dcterms:W3CDTF">2015-07-17T22:09:24Z</dcterms:created>
  <dcterms:modified xsi:type="dcterms:W3CDTF">2017-12-21T13:37:45Z</dcterms:modified>
</cp:coreProperties>
</file>